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NEW PUMA" sheetId="2" r:id="rId1"/>
  </sheets>
  <definedNames>
    <definedName name="_xlnm._FilterDatabase" localSheetId="0" hidden="1">'NEW PUMA'!$A$1:$BX$23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D14" i="2"/>
  <c r="E14" i="2" s="1"/>
  <c r="D9" i="2"/>
  <c r="E9" i="2" s="1"/>
  <c r="D23" i="2"/>
  <c r="E23" i="2" s="1"/>
  <c r="D20" i="2"/>
  <c r="E20" i="2" s="1"/>
  <c r="D19" i="2"/>
  <c r="E19" i="2" s="1"/>
  <c r="D22" i="2"/>
  <c r="E22" i="2" s="1"/>
  <c r="D21" i="2"/>
  <c r="E21" i="2" s="1"/>
  <c r="D4" i="2"/>
  <c r="E4" i="2" s="1"/>
  <c r="D16" i="2"/>
  <c r="E16" i="2" s="1"/>
  <c r="D13" i="2"/>
  <c r="E13" i="2" s="1"/>
  <c r="D17" i="2"/>
  <c r="E17" i="2" s="1"/>
  <c r="D18" i="2"/>
  <c r="E18" i="2" s="1"/>
  <c r="D15" i="2"/>
  <c r="E15" i="2" s="1"/>
  <c r="D6" i="2"/>
  <c r="E6" i="2" s="1"/>
  <c r="D8" i="2"/>
  <c r="E8" i="2" s="1"/>
  <c r="D3" i="2"/>
  <c r="E3" i="2" s="1"/>
  <c r="D7" i="2"/>
  <c r="E7" i="2" s="1"/>
  <c r="D12" i="2"/>
  <c r="E12" i="2" s="1"/>
  <c r="D10" i="2"/>
  <c r="E10" i="2" s="1"/>
  <c r="D5" i="2"/>
  <c r="E5" i="2" s="1"/>
  <c r="D11" i="2"/>
  <c r="E11" i="2" s="1"/>
  <c r="D2" i="2"/>
  <c r="E2" i="2" s="1"/>
</calcChain>
</file>

<file path=xl/sharedStrings.xml><?xml version="1.0" encoding="utf-8"?>
<sst xmlns="http://schemas.openxmlformats.org/spreadsheetml/2006/main" count="275" uniqueCount="139">
  <si>
    <t>BRAND</t>
  </si>
  <si>
    <t>IMAGES</t>
  </si>
  <si>
    <t>REFERENCE</t>
  </si>
  <si>
    <t>GOOGLE IMAGES</t>
  </si>
  <si>
    <t>DESIGNATION</t>
  </si>
  <si>
    <t>QTY</t>
  </si>
  <si>
    <t>RRP</t>
  </si>
  <si>
    <t>PRODUCT TYPE</t>
  </si>
  <si>
    <t>DIVISION</t>
  </si>
  <si>
    <t>GRADE</t>
  </si>
  <si>
    <t>SPORTS CODE</t>
  </si>
  <si>
    <t>CATEGORY</t>
  </si>
  <si>
    <t>GENDER</t>
  </si>
  <si>
    <t>COLOR</t>
  </si>
  <si>
    <t>XXS</t>
  </si>
  <si>
    <t>XS</t>
  </si>
  <si>
    <t>S</t>
  </si>
  <si>
    <t>M</t>
  </si>
  <si>
    <t>L</t>
  </si>
  <si>
    <t>XL</t>
  </si>
  <si>
    <t>XXL</t>
  </si>
  <si>
    <t>0</t>
  </si>
  <si>
    <t>1</t>
  </si>
  <si>
    <t>2</t>
  </si>
  <si>
    <t>3</t>
  </si>
  <si>
    <t>3-</t>
  </si>
  <si>
    <t>4</t>
  </si>
  <si>
    <t>4-</t>
  </si>
  <si>
    <t>5</t>
  </si>
  <si>
    <t>5-</t>
  </si>
  <si>
    <t>6</t>
  </si>
  <si>
    <t>6-</t>
  </si>
  <si>
    <t>7</t>
  </si>
  <si>
    <t>7-</t>
  </si>
  <si>
    <t>8</t>
  </si>
  <si>
    <t>8-</t>
  </si>
  <si>
    <t>9</t>
  </si>
  <si>
    <t>9-</t>
  </si>
  <si>
    <t>10</t>
  </si>
  <si>
    <t>10-</t>
  </si>
  <si>
    <t>11</t>
  </si>
  <si>
    <t>12</t>
  </si>
  <si>
    <t>21</t>
  </si>
  <si>
    <t>22</t>
  </si>
  <si>
    <t>23</t>
  </si>
  <si>
    <t>24</t>
  </si>
  <si>
    <t>25</t>
  </si>
  <si>
    <t>26</t>
  </si>
  <si>
    <t>27</t>
  </si>
  <si>
    <t>36</t>
  </si>
  <si>
    <t>37</t>
  </si>
  <si>
    <t>38</t>
  </si>
  <si>
    <t>39</t>
  </si>
  <si>
    <t>60</t>
  </si>
  <si>
    <t>62</t>
  </si>
  <si>
    <t>68</t>
  </si>
  <si>
    <t>74</t>
  </si>
  <si>
    <t>80</t>
  </si>
  <si>
    <t>86</t>
  </si>
  <si>
    <t>92</t>
  </si>
  <si>
    <t>98</t>
  </si>
  <si>
    <t>104</t>
  </si>
  <si>
    <t>110</t>
  </si>
  <si>
    <t>116</t>
  </si>
  <si>
    <t>128</t>
  </si>
  <si>
    <t>140</t>
  </si>
  <si>
    <t>152</t>
  </si>
  <si>
    <t>164</t>
  </si>
  <si>
    <t>176</t>
  </si>
  <si>
    <t>35/38</t>
  </si>
  <si>
    <t>39/42</t>
  </si>
  <si>
    <t>43/45</t>
  </si>
  <si>
    <t>47/50</t>
  </si>
  <si>
    <t>OS</t>
  </si>
  <si>
    <t>OSFA</t>
  </si>
  <si>
    <t>PUMA</t>
  </si>
  <si>
    <t>APPAREL</t>
  </si>
  <si>
    <t>A</t>
  </si>
  <si>
    <t>TRAINING</t>
  </si>
  <si>
    <t>KIDS / JUNIOR</t>
  </si>
  <si>
    <t>JUNIOR</t>
  </si>
  <si>
    <t>G PP TAPE TEE</t>
  </si>
  <si>
    <t>T-SHIRT</t>
  </si>
  <si>
    <t>SPORTSTYLE KIDS</t>
  </si>
  <si>
    <t>GIRLS</t>
  </si>
  <si>
    <t>Orchid Shadow</t>
  </si>
  <si>
    <t>G MDRN SPT CREW G</t>
  </si>
  <si>
    <t>SWEATSHIRT</t>
  </si>
  <si>
    <t>Rose Quartz</t>
  </si>
  <si>
    <t>SHOES</t>
  </si>
  <si>
    <t>FOOTWEAR</t>
  </si>
  <si>
    <t>SPORTSTYLE PRIME</t>
  </si>
  <si>
    <t>ADULTS</t>
  </si>
  <si>
    <t>WOMEN</t>
  </si>
  <si>
    <t>IND SPEED PANT JR</t>
  </si>
  <si>
    <t>PANTS</t>
  </si>
  <si>
    <t>TEAMSPORT</t>
  </si>
  <si>
    <t>KIDS</t>
  </si>
  <si>
    <t>BOYS UNISEX</t>
  </si>
  <si>
    <t>Puma Black-Puma White</t>
  </si>
  <si>
    <t>G ALPHA LEG G</t>
  </si>
  <si>
    <t>Puma Black</t>
  </si>
  <si>
    <t>MEN</t>
  </si>
  <si>
    <t>LIGA JERSEY CORE JR.ELECTR</t>
  </si>
  <si>
    <t>JERSEY</t>
  </si>
  <si>
    <t>Puma Red-Puma White</t>
  </si>
  <si>
    <t>LIGA TRAINING JERSE</t>
  </si>
  <si>
    <t>Pepper Green-Puma White</t>
  </si>
  <si>
    <t>PUMA-180 PRM WNS</t>
  </si>
  <si>
    <t>PUMA White-Sedate Gray</t>
  </si>
  <si>
    <t>Frosted Ivory-PUMA White</t>
  </si>
  <si>
    <t>LIGA JERSEY CORE JR.CYBER</t>
  </si>
  <si>
    <t>Cyber Yellow-Puma Black</t>
  </si>
  <si>
    <t>G ESS+ ANIML AOP LEGGI</t>
  </si>
  <si>
    <t>Granola</t>
  </si>
  <si>
    <t>FINAL21 TRG JERSEY JR</t>
  </si>
  <si>
    <t>Puma Red-Chili Pepper</t>
  </si>
  <si>
    <t>LIGA JERSEY STRIPED</t>
  </si>
  <si>
    <t>CUP TRAINING JERSE</t>
  </si>
  <si>
    <t>Puma Black-Cyber Yellow</t>
  </si>
  <si>
    <t>LIGA JERSEY JR</t>
  </si>
  <si>
    <t>Prism Violet-Puma White</t>
  </si>
  <si>
    <t>Pepper Green-Alpine Green</t>
  </si>
  <si>
    <t>Puma White-Puma Black</t>
  </si>
  <si>
    <t>Cordovan-Puma White</t>
  </si>
  <si>
    <t>LIGA JERSEY CORE.PUMA R</t>
  </si>
  <si>
    <t>766125M3</t>
  </si>
  <si>
    <t>OM 3RD JSY AUTHENTIC</t>
  </si>
  <si>
    <t>Bleu Azur-Mykonos Blue</t>
  </si>
  <si>
    <t>CLUB</t>
  </si>
  <si>
    <t>HARDWARE</t>
  </si>
  <si>
    <t>GOLF</t>
  </si>
  <si>
    <t>OM HOME SHIRT REP W SPO.WH</t>
  </si>
  <si>
    <t>FOOTBALL/SOCCER</t>
  </si>
  <si>
    <t>Adults</t>
  </si>
  <si>
    <t>Puma White-Bleu Azur</t>
  </si>
  <si>
    <t>KRAD 6 IRN SV PK RH</t>
  </si>
  <si>
    <t>GPH WNS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</si>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</sst>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g"/><Relationship Id="rId10" Type="http://schemas.openxmlformats.org/officeDocument/2006/relationships/image" Target="../media/image10.jpe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13</xdr:row>
      <xdr:rowOff>25400</xdr:rowOff>
    </xdr:from>
    <xdr:to>
      <xdr:col>1</xdr:col>
      <xdr:colOff>736600</xdr:colOff>
      <xdr:row>13</xdr:row>
      <xdr:rowOff>736600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xmlns="" id="{8444FD18-6B7B-30E1-9058-B520805B5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6502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8</xdr:row>
      <xdr:rowOff>25400</xdr:rowOff>
    </xdr:from>
    <xdr:to>
      <xdr:col>1</xdr:col>
      <xdr:colOff>736600</xdr:colOff>
      <xdr:row>8</xdr:row>
      <xdr:rowOff>736600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60838BBE-E8F8-9042-F987-2F6706259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7264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</xdr:row>
      <xdr:rowOff>25400</xdr:rowOff>
    </xdr:from>
    <xdr:to>
      <xdr:col>1</xdr:col>
      <xdr:colOff>736600</xdr:colOff>
      <xdr:row>22</xdr:row>
      <xdr:rowOff>736600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xmlns="" id="{B0EFB518-0AB5-3B3E-5E0A-6A3324D78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3360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</xdr:row>
      <xdr:rowOff>25400</xdr:rowOff>
    </xdr:from>
    <xdr:to>
      <xdr:col>1</xdr:col>
      <xdr:colOff>736600</xdr:colOff>
      <xdr:row>19</xdr:row>
      <xdr:rowOff>736600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xmlns="" id="{AAC88542-06BE-DC16-33D3-5252D5E19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7932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</xdr:row>
      <xdr:rowOff>25400</xdr:rowOff>
    </xdr:from>
    <xdr:to>
      <xdr:col>1</xdr:col>
      <xdr:colOff>736600</xdr:colOff>
      <xdr:row>18</xdr:row>
      <xdr:rowOff>736600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xmlns="" id="{99E5CD48-8609-459E-90E5-B9B0AFF82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8694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</xdr:row>
      <xdr:rowOff>25400</xdr:rowOff>
    </xdr:from>
    <xdr:to>
      <xdr:col>1</xdr:col>
      <xdr:colOff>736600</xdr:colOff>
      <xdr:row>21</xdr:row>
      <xdr:rowOff>736600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xmlns="" id="{4F73970E-EF0B-8A8A-FA86-2AB8C5725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31267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</xdr:row>
      <xdr:rowOff>25400</xdr:rowOff>
    </xdr:from>
    <xdr:to>
      <xdr:col>1</xdr:col>
      <xdr:colOff>736600</xdr:colOff>
      <xdr:row>3</xdr:row>
      <xdr:rowOff>736600</xdr:rowOff>
    </xdr:to>
    <xdr:pic>
      <xdr:nvPicPr>
        <xdr:cNvPr id="295" name="Image 294">
          <a:extLst>
            <a:ext uri="{FF2B5EF4-FFF2-40B4-BE49-F238E27FC236}">
              <a16:creationId xmlns:a16="http://schemas.microsoft.com/office/drawing/2014/main" xmlns="" id="{71A1F59B-7347-00A7-F783-0220A1780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13753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15</xdr:row>
      <xdr:rowOff>25400</xdr:rowOff>
    </xdr:from>
    <xdr:to>
      <xdr:col>1</xdr:col>
      <xdr:colOff>736600</xdr:colOff>
      <xdr:row>15</xdr:row>
      <xdr:rowOff>736600</xdr:rowOff>
    </xdr:to>
    <xdr:pic>
      <xdr:nvPicPr>
        <xdr:cNvPr id="331" name="Image 330">
          <a:extLst>
            <a:ext uri="{FF2B5EF4-FFF2-40B4-BE49-F238E27FC236}">
              <a16:creationId xmlns:a16="http://schemas.microsoft.com/office/drawing/2014/main" xmlns="" id="{60138B28-A76A-CC50-3102-80DA071B3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27660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12</xdr:row>
      <xdr:rowOff>25400</xdr:rowOff>
    </xdr:from>
    <xdr:to>
      <xdr:col>1</xdr:col>
      <xdr:colOff>736600</xdr:colOff>
      <xdr:row>12</xdr:row>
      <xdr:rowOff>736600</xdr:rowOff>
    </xdr:to>
    <xdr:pic>
      <xdr:nvPicPr>
        <xdr:cNvPr id="335" name="Image 334">
          <a:extLst>
            <a:ext uri="{FF2B5EF4-FFF2-40B4-BE49-F238E27FC236}">
              <a16:creationId xmlns:a16="http://schemas.microsoft.com/office/drawing/2014/main" xmlns="" id="{B525FAB8-4040-7358-6FF9-3E8D06B06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29184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</xdr:row>
      <xdr:rowOff>25400</xdr:rowOff>
    </xdr:from>
    <xdr:to>
      <xdr:col>1</xdr:col>
      <xdr:colOff>736600</xdr:colOff>
      <xdr:row>16</xdr:row>
      <xdr:rowOff>736600</xdr:rowOff>
    </xdr:to>
    <xdr:pic>
      <xdr:nvPicPr>
        <xdr:cNvPr id="337" name="Image 336">
          <a:extLst>
            <a:ext uri="{FF2B5EF4-FFF2-40B4-BE49-F238E27FC236}">
              <a16:creationId xmlns:a16="http://schemas.microsoft.com/office/drawing/2014/main" xmlns="" id="{DB39679C-523A-EEE1-6FA5-C87A3BBF3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29946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17</xdr:row>
      <xdr:rowOff>25400</xdr:rowOff>
    </xdr:from>
    <xdr:to>
      <xdr:col>1</xdr:col>
      <xdr:colOff>736600</xdr:colOff>
      <xdr:row>17</xdr:row>
      <xdr:rowOff>736600</xdr:rowOff>
    </xdr:to>
    <xdr:pic>
      <xdr:nvPicPr>
        <xdr:cNvPr id="339" name="Image 338">
          <a:extLst>
            <a:ext uri="{FF2B5EF4-FFF2-40B4-BE49-F238E27FC236}">
              <a16:creationId xmlns:a16="http://schemas.microsoft.com/office/drawing/2014/main" xmlns="" id="{DC79D8C3-FB94-E073-DB55-8CF38D900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30708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14</xdr:row>
      <xdr:rowOff>25400</xdr:rowOff>
    </xdr:from>
    <xdr:to>
      <xdr:col>1</xdr:col>
      <xdr:colOff>736600</xdr:colOff>
      <xdr:row>14</xdr:row>
      <xdr:rowOff>736600</xdr:rowOff>
    </xdr:to>
    <xdr:pic>
      <xdr:nvPicPr>
        <xdr:cNvPr id="363" name="Image 362">
          <a:extLst>
            <a:ext uri="{FF2B5EF4-FFF2-40B4-BE49-F238E27FC236}">
              <a16:creationId xmlns:a16="http://schemas.microsoft.com/office/drawing/2014/main" xmlns="" id="{40BE908A-D729-C0F9-7BAE-CE8EBC89D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39852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</xdr:row>
      <xdr:rowOff>25400</xdr:rowOff>
    </xdr:from>
    <xdr:to>
      <xdr:col>1</xdr:col>
      <xdr:colOff>736600</xdr:colOff>
      <xdr:row>5</xdr:row>
      <xdr:rowOff>736600</xdr:rowOff>
    </xdr:to>
    <xdr:pic>
      <xdr:nvPicPr>
        <xdr:cNvPr id="373" name="Image 372">
          <a:extLst>
            <a:ext uri="{FF2B5EF4-FFF2-40B4-BE49-F238E27FC236}">
              <a16:creationId xmlns:a16="http://schemas.microsoft.com/office/drawing/2014/main" xmlns="" id="{94106D06-966E-8AAD-95A1-252723D40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43662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</xdr:row>
      <xdr:rowOff>25400</xdr:rowOff>
    </xdr:from>
    <xdr:to>
      <xdr:col>1</xdr:col>
      <xdr:colOff>736600</xdr:colOff>
      <xdr:row>7</xdr:row>
      <xdr:rowOff>736600</xdr:rowOff>
    </xdr:to>
    <xdr:pic>
      <xdr:nvPicPr>
        <xdr:cNvPr id="383" name="Image 382">
          <a:extLst>
            <a:ext uri="{FF2B5EF4-FFF2-40B4-BE49-F238E27FC236}">
              <a16:creationId xmlns:a16="http://schemas.microsoft.com/office/drawing/2014/main" xmlns="" id="{2CCF5A79-45D1-6DB9-DFBC-A9116F3E9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47472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</xdr:row>
      <xdr:rowOff>25400</xdr:rowOff>
    </xdr:from>
    <xdr:to>
      <xdr:col>1</xdr:col>
      <xdr:colOff>736600</xdr:colOff>
      <xdr:row>2</xdr:row>
      <xdr:rowOff>736600</xdr:rowOff>
    </xdr:to>
    <xdr:pic>
      <xdr:nvPicPr>
        <xdr:cNvPr id="407" name="Image 406">
          <a:extLst>
            <a:ext uri="{FF2B5EF4-FFF2-40B4-BE49-F238E27FC236}">
              <a16:creationId xmlns:a16="http://schemas.microsoft.com/office/drawing/2014/main" xmlns="" id="{D8749CD1-9FAC-7BE3-9771-5B1ECBF36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56616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</xdr:row>
      <xdr:rowOff>25400</xdr:rowOff>
    </xdr:from>
    <xdr:to>
      <xdr:col>1</xdr:col>
      <xdr:colOff>736600</xdr:colOff>
      <xdr:row>6</xdr:row>
      <xdr:rowOff>736600</xdr:rowOff>
    </xdr:to>
    <xdr:pic>
      <xdr:nvPicPr>
        <xdr:cNvPr id="409" name="Image 408">
          <a:extLst>
            <a:ext uri="{FF2B5EF4-FFF2-40B4-BE49-F238E27FC236}">
              <a16:creationId xmlns:a16="http://schemas.microsoft.com/office/drawing/2014/main" xmlns="" id="{BEB3A0BF-B328-98CE-D0A3-9512C17C1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57378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11</xdr:row>
      <xdr:rowOff>25400</xdr:rowOff>
    </xdr:from>
    <xdr:to>
      <xdr:col>1</xdr:col>
      <xdr:colOff>736600</xdr:colOff>
      <xdr:row>11</xdr:row>
      <xdr:rowOff>736600</xdr:rowOff>
    </xdr:to>
    <xdr:pic>
      <xdr:nvPicPr>
        <xdr:cNvPr id="415" name="Image 414">
          <a:extLst>
            <a:ext uri="{FF2B5EF4-FFF2-40B4-BE49-F238E27FC236}">
              <a16:creationId xmlns:a16="http://schemas.microsoft.com/office/drawing/2014/main" xmlns="" id="{C3DE43CD-7D0A-9BB8-C6F5-DC7C4F5DE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596644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9</xdr:row>
      <xdr:rowOff>25400</xdr:rowOff>
    </xdr:from>
    <xdr:to>
      <xdr:col>1</xdr:col>
      <xdr:colOff>736600</xdr:colOff>
      <xdr:row>9</xdr:row>
      <xdr:rowOff>736600</xdr:rowOff>
    </xdr:to>
    <xdr:pic>
      <xdr:nvPicPr>
        <xdr:cNvPr id="425" name="Image 424">
          <a:extLst>
            <a:ext uri="{FF2B5EF4-FFF2-40B4-BE49-F238E27FC236}">
              <a16:creationId xmlns:a16="http://schemas.microsoft.com/office/drawing/2014/main" xmlns="" id="{A681AF1B-2C75-E224-727B-A5257BF69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63664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4</xdr:row>
      <xdr:rowOff>25400</xdr:rowOff>
    </xdr:from>
    <xdr:to>
      <xdr:col>1</xdr:col>
      <xdr:colOff>736600</xdr:colOff>
      <xdr:row>4</xdr:row>
      <xdr:rowOff>736600</xdr:rowOff>
    </xdr:to>
    <xdr:pic>
      <xdr:nvPicPr>
        <xdr:cNvPr id="433" name="Image 432">
          <a:extLst>
            <a:ext uri="{FF2B5EF4-FFF2-40B4-BE49-F238E27FC236}">
              <a16:creationId xmlns:a16="http://schemas.microsoft.com/office/drawing/2014/main" xmlns="" id="{1DE21EC6-F118-A067-872D-997C9C012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66712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</xdr:row>
      <xdr:rowOff>25400</xdr:rowOff>
    </xdr:from>
    <xdr:to>
      <xdr:col>1</xdr:col>
      <xdr:colOff>736600</xdr:colOff>
      <xdr:row>10</xdr:row>
      <xdr:rowOff>736600</xdr:rowOff>
    </xdr:to>
    <xdr:pic>
      <xdr:nvPicPr>
        <xdr:cNvPr id="449" name="Image 448">
          <a:extLst>
            <a:ext uri="{FF2B5EF4-FFF2-40B4-BE49-F238E27FC236}">
              <a16:creationId xmlns:a16="http://schemas.microsoft.com/office/drawing/2014/main" xmlns="" id="{F29EE198-2F4C-0269-A7B1-4A218FB03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72808900"/>
          <a:ext cx="711200" cy="7112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</xdr:row>
      <xdr:rowOff>25400</xdr:rowOff>
    </xdr:from>
    <xdr:to>
      <xdr:col>1</xdr:col>
      <xdr:colOff>736600</xdr:colOff>
      <xdr:row>1</xdr:row>
      <xdr:rowOff>736600</xdr:rowOff>
    </xdr:to>
    <xdr:pic>
      <xdr:nvPicPr>
        <xdr:cNvPr id="463" name="Image 462">
          <a:extLst>
            <a:ext uri="{FF2B5EF4-FFF2-40B4-BE49-F238E27FC236}">
              <a16:creationId xmlns:a16="http://schemas.microsoft.com/office/drawing/2014/main" xmlns="" id="{A5E1C5C7-8E68-AF3A-80FD-DD31F9E5D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178523900"/>
          <a:ext cx="711200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4"/>
  <sheetViews>
    <sheetView tabSelected="1" workbookViewId="0">
      <pane ySplit="1" topLeftCell="A2" activePane="bottomLeft" state="frozen"/>
      <selection pane="bottomLeft" activeCell="I1" sqref="I1:I1048576"/>
    </sheetView>
  </sheetViews>
  <sheetFormatPr defaultColWidth="11.42578125" defaultRowHeight="15" x14ac:dyDescent="0.25"/>
  <cols>
    <col min="1" max="1" width="13.140625" style="9" customWidth="1"/>
    <col min="2" max="2" width="12.7109375" style="9" bestFit="1" customWidth="1"/>
    <col min="3" max="3" width="15.42578125" style="9" bestFit="1" customWidth="1"/>
    <col min="4" max="4" width="55.85546875" style="9" hidden="1" customWidth="1"/>
    <col min="5" max="5" width="14.28515625" style="9" customWidth="1"/>
    <col min="6" max="6" width="20.85546875" style="9" customWidth="1"/>
    <col min="7" max="7" width="9.140625" style="10" bestFit="1" customWidth="1"/>
    <col min="8" max="8" width="10.42578125" style="11" customWidth="1"/>
    <col min="9" max="9" width="19" style="10" customWidth="1"/>
    <col min="10" max="10" width="13.7109375" style="10" customWidth="1"/>
    <col min="11" max="11" width="7.7109375" style="9" customWidth="1"/>
    <col min="12" max="12" width="25.5703125" style="10" customWidth="1"/>
    <col min="13" max="13" width="14.140625" style="10" customWidth="1"/>
    <col min="14" max="14" width="12.42578125" style="10" customWidth="1"/>
    <col min="15" max="15" width="26" style="10" customWidth="1"/>
    <col min="16" max="16" width="8.85546875" style="9" bestFit="1" customWidth="1"/>
    <col min="17" max="17" width="7.7109375" style="9" bestFit="1" customWidth="1"/>
    <col min="18" max="18" width="6.5703125" style="9" bestFit="1" customWidth="1"/>
    <col min="19" max="19" width="7.42578125" style="9" bestFit="1" customWidth="1"/>
    <col min="20" max="20" width="6.42578125" style="9" bestFit="1" customWidth="1"/>
    <col min="21" max="21" width="7.5703125" style="9" bestFit="1" customWidth="1"/>
    <col min="22" max="22" width="8.7109375" style="9" bestFit="1" customWidth="1"/>
    <col min="23" max="26" width="6.5703125" style="9" bestFit="1" customWidth="1"/>
    <col min="27" max="27" width="7.28515625" style="9" bestFit="1" customWidth="1"/>
    <col min="28" max="28" width="6.5703125" style="9" bestFit="1" customWidth="1"/>
    <col min="29" max="29" width="7.28515625" style="9" bestFit="1" customWidth="1"/>
    <col min="30" max="30" width="6.5703125" style="9" bestFit="1" customWidth="1"/>
    <col min="31" max="31" width="7.28515625" style="9" bestFit="1" customWidth="1"/>
    <col min="32" max="32" width="6.5703125" style="9" bestFit="1" customWidth="1"/>
    <col min="33" max="33" width="7.28515625" style="9" bestFit="1" customWidth="1"/>
    <col min="34" max="34" width="6.5703125" style="9" bestFit="1" customWidth="1"/>
    <col min="35" max="35" width="7.28515625" style="9" bestFit="1" customWidth="1"/>
    <col min="36" max="36" width="6.5703125" style="9" bestFit="1" customWidth="1"/>
    <col min="37" max="37" width="7.28515625" style="9" bestFit="1" customWidth="1"/>
    <col min="38" max="38" width="6.5703125" style="9" bestFit="1" customWidth="1"/>
    <col min="39" max="39" width="7.28515625" style="9" bestFit="1" customWidth="1"/>
    <col min="40" max="40" width="7.5703125" style="9" bestFit="1" customWidth="1"/>
    <col min="41" max="41" width="8.28515625" style="9" bestFit="1" customWidth="1"/>
    <col min="42" max="62" width="7.5703125" style="9" bestFit="1" customWidth="1"/>
    <col min="63" max="70" width="8.5703125" style="9" bestFit="1" customWidth="1"/>
    <col min="71" max="74" width="10.42578125" style="9" bestFit="1" customWidth="1"/>
    <col min="75" max="75" width="8" style="9" bestFit="1" customWidth="1"/>
    <col min="76" max="76" width="10.28515625" style="9" bestFit="1" customWidth="1"/>
    <col min="77" max="16384" width="11.42578125" style="9"/>
  </cols>
  <sheetData>
    <row r="1" spans="1:76" s="4" customFormat="1" ht="37.5" customHeight="1" x14ac:dyDescent="0.25">
      <c r="A1" s="1" t="s">
        <v>0</v>
      </c>
      <c r="B1" s="1" t="s">
        <v>1</v>
      </c>
      <c r="C1" s="1" t="s">
        <v>2</v>
      </c>
      <c r="D1" s="1" t="s">
        <v>138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</row>
    <row r="2" spans="1:76" s="5" customFormat="1" ht="60.75" customHeight="1" x14ac:dyDescent="0.25">
      <c r="A2" s="5" t="s">
        <v>75</v>
      </c>
      <c r="C2" s="5">
        <v>67019247</v>
      </c>
      <c r="D2" s="5" t="str">
        <f t="shared" ref="D2:D23" si="0">"https://www.google.fr/search?q="&amp;A2&amp;"+"&amp;C2&amp;"&amp;client=firefox-b&amp;tbm=isch&amp;source=lnms&amp;sa=X&amp;ved=0ahUKEwj59ILMoPnTAhXDDxoKHYTrBwYQ_AUIJigB&amp;biw=1920&amp;bih=1009"</f>
        <v>https://www.google.fr/search?q=PUMA+67019247&amp;client=firefox-b&amp;tbm=isch&amp;source=lnms&amp;sa=X&amp;ved=0ahUKEwj59ILMoPnTAhXDDxoKHYTrBwYQ_AUIJigB&amp;biw=1920&amp;bih=1009</v>
      </c>
      <c r="E2" s="6" t="str">
        <f t="shared" ref="E2:E23" si="1">HYPERLINK(D2,"Google Images")</f>
        <v>Google Images</v>
      </c>
      <c r="F2" s="5" t="s">
        <v>86</v>
      </c>
      <c r="G2" s="4">
        <v>991</v>
      </c>
      <c r="H2" s="7">
        <v>40</v>
      </c>
      <c r="I2" s="5" t="s">
        <v>87</v>
      </c>
      <c r="J2" s="5" t="s">
        <v>76</v>
      </c>
      <c r="K2" s="5" t="s">
        <v>77</v>
      </c>
      <c r="L2" s="5" t="s">
        <v>83</v>
      </c>
      <c r="M2" s="5" t="s">
        <v>79</v>
      </c>
      <c r="N2" s="5" t="s">
        <v>84</v>
      </c>
      <c r="O2" s="5" t="s">
        <v>88</v>
      </c>
      <c r="P2" s="8"/>
      <c r="R2" s="8"/>
      <c r="T2" s="8"/>
      <c r="V2" s="8"/>
      <c r="X2" s="8"/>
      <c r="Z2" s="8"/>
      <c r="AB2" s="8"/>
      <c r="AD2" s="8"/>
      <c r="AF2" s="8"/>
      <c r="AH2" s="8"/>
      <c r="AJ2" s="8"/>
      <c r="AL2" s="8"/>
      <c r="AN2" s="8"/>
      <c r="AP2" s="8"/>
      <c r="AR2" s="8"/>
      <c r="AT2" s="8"/>
      <c r="AV2" s="8"/>
      <c r="AX2" s="8"/>
      <c r="AZ2" s="8"/>
      <c r="BB2" s="8"/>
      <c r="BD2" s="8"/>
      <c r="BF2" s="8"/>
      <c r="BH2" s="8"/>
      <c r="BJ2" s="8"/>
      <c r="BK2" s="5">
        <v>3</v>
      </c>
      <c r="BL2" s="8">
        <v>3</v>
      </c>
      <c r="BM2" s="5">
        <v>61</v>
      </c>
      <c r="BN2" s="8">
        <v>154</v>
      </c>
      <c r="BO2" s="5">
        <v>270</v>
      </c>
      <c r="BP2" s="8">
        <v>304</v>
      </c>
      <c r="BQ2" s="5">
        <v>170</v>
      </c>
      <c r="BR2" s="8">
        <v>26</v>
      </c>
      <c r="BT2" s="8"/>
      <c r="BV2" s="8"/>
      <c r="BX2" s="8"/>
    </row>
    <row r="3" spans="1:76" s="5" customFormat="1" ht="60.75" customHeight="1" x14ac:dyDescent="0.25">
      <c r="A3" s="5" t="s">
        <v>75</v>
      </c>
      <c r="C3" s="5">
        <v>67354464</v>
      </c>
      <c r="D3" s="5" t="str">
        <f t="shared" si="0"/>
        <v>https://www.google.fr/search?q=PUMA+67354464&amp;client=firefox-b&amp;tbm=isch&amp;source=lnms&amp;sa=X&amp;ved=0ahUKEwj59ILMoPnTAhXDDxoKHYTrBwYQ_AUIJigB&amp;biw=1920&amp;bih=1009</v>
      </c>
      <c r="E3" s="6" t="str">
        <f t="shared" si="1"/>
        <v>Google Images</v>
      </c>
      <c r="F3" s="5" t="s">
        <v>81</v>
      </c>
      <c r="G3" s="4">
        <v>986</v>
      </c>
      <c r="H3" s="7">
        <v>23</v>
      </c>
      <c r="I3" s="5" t="s">
        <v>82</v>
      </c>
      <c r="J3" s="5" t="s">
        <v>76</v>
      </c>
      <c r="K3" s="5" t="s">
        <v>77</v>
      </c>
      <c r="L3" s="5" t="s">
        <v>83</v>
      </c>
      <c r="M3" s="5" t="s">
        <v>79</v>
      </c>
      <c r="N3" s="5" t="s">
        <v>84</v>
      </c>
      <c r="O3" s="5" t="s">
        <v>85</v>
      </c>
      <c r="P3" s="8"/>
      <c r="R3" s="8"/>
      <c r="T3" s="8"/>
      <c r="V3" s="8"/>
      <c r="X3" s="8"/>
      <c r="Z3" s="8"/>
      <c r="AB3" s="8"/>
      <c r="AD3" s="8"/>
      <c r="AF3" s="8"/>
      <c r="AH3" s="8"/>
      <c r="AJ3" s="8"/>
      <c r="AL3" s="8"/>
      <c r="AN3" s="8"/>
      <c r="AP3" s="8"/>
      <c r="AR3" s="8"/>
      <c r="AT3" s="8"/>
      <c r="AV3" s="8"/>
      <c r="AX3" s="8"/>
      <c r="AZ3" s="8"/>
      <c r="BB3" s="8"/>
      <c r="BD3" s="8"/>
      <c r="BF3" s="8"/>
      <c r="BH3" s="8"/>
      <c r="BJ3" s="8"/>
      <c r="BL3" s="8"/>
      <c r="BM3" s="5">
        <v>110</v>
      </c>
      <c r="BN3" s="8">
        <v>160</v>
      </c>
      <c r="BO3" s="5">
        <v>217</v>
      </c>
      <c r="BP3" s="8">
        <v>217</v>
      </c>
      <c r="BQ3" s="5">
        <v>179</v>
      </c>
      <c r="BR3" s="8">
        <v>109</v>
      </c>
      <c r="BT3" s="8"/>
      <c r="BV3" s="8"/>
      <c r="BX3" s="8"/>
    </row>
    <row r="4" spans="1:76" s="5" customFormat="1" ht="60.75" customHeight="1" x14ac:dyDescent="0.25">
      <c r="A4" s="5" t="s">
        <v>75</v>
      </c>
      <c r="C4" s="5">
        <v>65733101</v>
      </c>
      <c r="D4" s="5" t="str">
        <f t="shared" si="0"/>
        <v>https://www.google.fr/search?q=PUMA+65733101&amp;client=firefox-b&amp;tbm=isch&amp;source=lnms&amp;sa=X&amp;ved=0ahUKEwj59ILMoPnTAhXDDxoKHYTrBwYQ_AUIJigB&amp;biw=1920&amp;bih=1009</v>
      </c>
      <c r="E4" s="6" t="str">
        <f t="shared" si="1"/>
        <v>Google Images</v>
      </c>
      <c r="F4" s="5" t="s">
        <v>94</v>
      </c>
      <c r="G4" s="4">
        <v>911</v>
      </c>
      <c r="H4" s="7">
        <v>35</v>
      </c>
      <c r="I4" s="5" t="s">
        <v>95</v>
      </c>
      <c r="J4" s="5" t="s">
        <v>76</v>
      </c>
      <c r="K4" s="5" t="s">
        <v>77</v>
      </c>
      <c r="L4" s="5" t="s">
        <v>96</v>
      </c>
      <c r="M4" s="5" t="s">
        <v>97</v>
      </c>
      <c r="N4" s="5" t="s">
        <v>98</v>
      </c>
      <c r="O4" s="5" t="s">
        <v>99</v>
      </c>
      <c r="P4" s="8"/>
      <c r="R4" s="8"/>
      <c r="T4" s="8"/>
      <c r="V4" s="8"/>
      <c r="X4" s="8"/>
      <c r="Z4" s="8"/>
      <c r="AB4" s="8"/>
      <c r="AD4" s="8"/>
      <c r="AF4" s="8"/>
      <c r="AH4" s="8"/>
      <c r="AJ4" s="8"/>
      <c r="AL4" s="8"/>
      <c r="AN4" s="8"/>
      <c r="AP4" s="8"/>
      <c r="AR4" s="8"/>
      <c r="AT4" s="8"/>
      <c r="AV4" s="8"/>
      <c r="AX4" s="8"/>
      <c r="AZ4" s="8"/>
      <c r="BB4" s="8"/>
      <c r="BD4" s="8"/>
      <c r="BF4" s="8"/>
      <c r="BH4" s="8"/>
      <c r="BJ4" s="8"/>
      <c r="BL4" s="8"/>
      <c r="BM4" s="5">
        <v>60</v>
      </c>
      <c r="BN4" s="8">
        <v>140</v>
      </c>
      <c r="BO4" s="5">
        <v>280</v>
      </c>
      <c r="BP4" s="8">
        <v>320</v>
      </c>
      <c r="BQ4" s="5">
        <v>120</v>
      </c>
      <c r="BR4" s="8"/>
      <c r="BT4" s="8"/>
      <c r="BV4" s="8"/>
      <c r="BX4" s="8"/>
    </row>
    <row r="5" spans="1:76" s="5" customFormat="1" ht="60.75" customHeight="1" x14ac:dyDescent="0.25">
      <c r="A5" s="5" t="s">
        <v>75</v>
      </c>
      <c r="C5" s="5">
        <v>67022001</v>
      </c>
      <c r="D5" s="5" t="str">
        <f t="shared" si="0"/>
        <v>https://www.google.fr/search?q=PUMA+67022001&amp;client=firefox-b&amp;tbm=isch&amp;source=lnms&amp;sa=X&amp;ved=0ahUKEwj59ILMoPnTAhXDDxoKHYTrBwYQ_AUIJigB&amp;biw=1920&amp;bih=1009</v>
      </c>
      <c r="E5" s="6" t="str">
        <f t="shared" si="1"/>
        <v>Google Images</v>
      </c>
      <c r="F5" s="5" t="s">
        <v>100</v>
      </c>
      <c r="G5" s="4">
        <v>877</v>
      </c>
      <c r="H5" s="7">
        <v>23</v>
      </c>
      <c r="I5" s="5" t="s">
        <v>95</v>
      </c>
      <c r="J5" s="5" t="s">
        <v>76</v>
      </c>
      <c r="K5" s="5" t="s">
        <v>77</v>
      </c>
      <c r="L5" s="5" t="s">
        <v>83</v>
      </c>
      <c r="M5" s="5" t="s">
        <v>79</v>
      </c>
      <c r="N5" s="5" t="s">
        <v>84</v>
      </c>
      <c r="O5" s="5" t="s">
        <v>101</v>
      </c>
      <c r="P5" s="8"/>
      <c r="R5" s="8"/>
      <c r="T5" s="8"/>
      <c r="V5" s="8"/>
      <c r="X5" s="8"/>
      <c r="Z5" s="8"/>
      <c r="AB5" s="8"/>
      <c r="AD5" s="8"/>
      <c r="AF5" s="8"/>
      <c r="AH5" s="8"/>
      <c r="AJ5" s="8"/>
      <c r="AL5" s="8"/>
      <c r="AN5" s="8"/>
      <c r="AP5" s="8"/>
      <c r="AR5" s="8"/>
      <c r="AT5" s="8"/>
      <c r="AV5" s="8"/>
      <c r="AX5" s="8"/>
      <c r="AZ5" s="8"/>
      <c r="BB5" s="8"/>
      <c r="BD5" s="8"/>
      <c r="BF5" s="8"/>
      <c r="BH5" s="8"/>
      <c r="BJ5" s="8"/>
      <c r="BK5" s="5">
        <v>1</v>
      </c>
      <c r="BL5" s="8">
        <v>14</v>
      </c>
      <c r="BM5" s="5">
        <v>70</v>
      </c>
      <c r="BN5" s="8">
        <v>200</v>
      </c>
      <c r="BO5" s="5">
        <v>388</v>
      </c>
      <c r="BP5" s="8">
        <v>446</v>
      </c>
      <c r="BQ5" s="5">
        <v>290</v>
      </c>
      <c r="BR5" s="8">
        <v>83</v>
      </c>
      <c r="BT5" s="8"/>
      <c r="BV5" s="8"/>
      <c r="BX5" s="8"/>
    </row>
    <row r="6" spans="1:76" s="5" customFormat="1" ht="60.75" customHeight="1" x14ac:dyDescent="0.25">
      <c r="A6" s="5" t="s">
        <v>75</v>
      </c>
      <c r="C6" s="5">
        <v>70354201</v>
      </c>
      <c r="D6" s="5" t="str">
        <f t="shared" si="0"/>
        <v>https://www.google.fr/search?q=PUMA+70354201&amp;client=firefox-b&amp;tbm=isch&amp;source=lnms&amp;sa=X&amp;ved=0ahUKEwj59ILMoPnTAhXDDxoKHYTrBwYQ_AUIJigB&amp;biw=1920&amp;bih=1009</v>
      </c>
      <c r="E6" s="6" t="str">
        <f t="shared" si="1"/>
        <v>Google Images</v>
      </c>
      <c r="F6" s="5" t="s">
        <v>103</v>
      </c>
      <c r="G6" s="4">
        <v>558</v>
      </c>
      <c r="H6" s="7">
        <v>13</v>
      </c>
      <c r="I6" s="5" t="s">
        <v>104</v>
      </c>
      <c r="J6" s="5" t="s">
        <v>76</v>
      </c>
      <c r="K6" s="5" t="s">
        <v>77</v>
      </c>
      <c r="L6" s="5" t="s">
        <v>78</v>
      </c>
      <c r="M6" s="5" t="s">
        <v>79</v>
      </c>
      <c r="N6" s="5" t="s">
        <v>80</v>
      </c>
      <c r="O6" s="5" t="s">
        <v>105</v>
      </c>
      <c r="P6" s="8"/>
      <c r="R6" s="8"/>
      <c r="T6" s="8"/>
      <c r="V6" s="8"/>
      <c r="X6" s="8"/>
      <c r="Z6" s="8"/>
      <c r="AB6" s="8"/>
      <c r="AD6" s="8"/>
      <c r="AF6" s="8"/>
      <c r="AH6" s="8"/>
      <c r="AJ6" s="8"/>
      <c r="AL6" s="8"/>
      <c r="AN6" s="8"/>
      <c r="AP6" s="8"/>
      <c r="AR6" s="8"/>
      <c r="AT6" s="8"/>
      <c r="AV6" s="8"/>
      <c r="AX6" s="8"/>
      <c r="AZ6" s="8"/>
      <c r="BB6" s="8"/>
      <c r="BD6" s="8"/>
      <c r="BF6" s="8"/>
      <c r="BH6" s="8"/>
      <c r="BJ6" s="8"/>
      <c r="BL6" s="8"/>
      <c r="BN6" s="8"/>
      <c r="BO6" s="5">
        <v>297</v>
      </c>
      <c r="BP6" s="8">
        <v>259</v>
      </c>
      <c r="BR6" s="8">
        <v>262</v>
      </c>
      <c r="BT6" s="8"/>
      <c r="BV6" s="8"/>
      <c r="BX6" s="8"/>
    </row>
    <row r="7" spans="1:76" s="5" customFormat="1" ht="60.75" customHeight="1" x14ac:dyDescent="0.25">
      <c r="A7" s="5" t="s">
        <v>75</v>
      </c>
      <c r="C7" s="5">
        <v>65563105</v>
      </c>
      <c r="D7" s="5" t="str">
        <f t="shared" si="0"/>
        <v>https://www.google.fr/search?q=PUMA+65563105&amp;client=firefox-b&amp;tbm=isch&amp;source=lnms&amp;sa=X&amp;ved=0ahUKEwj59ILMoPnTAhXDDxoKHYTrBwYQ_AUIJigB&amp;biw=1920&amp;bih=1009</v>
      </c>
      <c r="E7" s="6" t="str">
        <f t="shared" si="1"/>
        <v>Google Images</v>
      </c>
      <c r="F7" s="5" t="s">
        <v>106</v>
      </c>
      <c r="G7" s="4">
        <v>489</v>
      </c>
      <c r="H7" s="7">
        <v>23</v>
      </c>
      <c r="I7" s="5" t="s">
        <v>104</v>
      </c>
      <c r="J7" s="5" t="s">
        <v>76</v>
      </c>
      <c r="K7" s="5" t="s">
        <v>77</v>
      </c>
      <c r="L7" s="5" t="s">
        <v>96</v>
      </c>
      <c r="M7" s="5" t="s">
        <v>79</v>
      </c>
      <c r="N7" s="5" t="s">
        <v>98</v>
      </c>
      <c r="O7" s="5" t="s">
        <v>107</v>
      </c>
      <c r="P7" s="8"/>
      <c r="R7" s="8"/>
      <c r="T7" s="8"/>
      <c r="V7" s="8"/>
      <c r="X7" s="8"/>
      <c r="Z7" s="8"/>
      <c r="AB7" s="8"/>
      <c r="AD7" s="8"/>
      <c r="AF7" s="8"/>
      <c r="AH7" s="8"/>
      <c r="AJ7" s="8"/>
      <c r="AL7" s="8"/>
      <c r="AN7" s="8"/>
      <c r="AP7" s="8"/>
      <c r="AR7" s="8"/>
      <c r="AT7" s="8"/>
      <c r="AV7" s="8"/>
      <c r="AX7" s="8"/>
      <c r="AZ7" s="8"/>
      <c r="BB7" s="8"/>
      <c r="BD7" s="8"/>
      <c r="BF7" s="8"/>
      <c r="BH7" s="8"/>
      <c r="BJ7" s="8"/>
      <c r="BL7" s="8"/>
      <c r="BM7" s="5">
        <v>27</v>
      </c>
      <c r="BN7" s="8">
        <v>74</v>
      </c>
      <c r="BO7" s="5">
        <v>126</v>
      </c>
      <c r="BP7" s="8">
        <v>129</v>
      </c>
      <c r="BQ7" s="5">
        <v>205</v>
      </c>
      <c r="BR7" s="8">
        <v>128</v>
      </c>
      <c r="BT7" s="8"/>
      <c r="BV7" s="8"/>
      <c r="BX7" s="8"/>
    </row>
    <row r="8" spans="1:76" s="5" customFormat="1" ht="60.75" customHeight="1" x14ac:dyDescent="0.25">
      <c r="A8" s="5" t="s">
        <v>75</v>
      </c>
      <c r="C8" s="5">
        <v>70354207</v>
      </c>
      <c r="D8" s="5" t="str">
        <f t="shared" si="0"/>
        <v>https://www.google.fr/search?q=PUMA+70354207&amp;client=firefox-b&amp;tbm=isch&amp;source=lnms&amp;sa=X&amp;ved=0ahUKEwj59ILMoPnTAhXDDxoKHYTrBwYQ_AUIJigB&amp;biw=1920&amp;bih=1009</v>
      </c>
      <c r="E8" s="6" t="str">
        <f t="shared" si="1"/>
        <v>Google Images</v>
      </c>
      <c r="F8" s="5" t="s">
        <v>111</v>
      </c>
      <c r="G8" s="4">
        <v>335</v>
      </c>
      <c r="H8" s="7">
        <v>13</v>
      </c>
      <c r="I8" s="5" t="s">
        <v>104</v>
      </c>
      <c r="J8" s="5" t="s">
        <v>76</v>
      </c>
      <c r="K8" s="5" t="s">
        <v>77</v>
      </c>
      <c r="L8" s="5" t="s">
        <v>78</v>
      </c>
      <c r="M8" s="5" t="s">
        <v>79</v>
      </c>
      <c r="N8" s="5" t="s">
        <v>80</v>
      </c>
      <c r="O8" s="5" t="s">
        <v>112</v>
      </c>
      <c r="P8" s="8"/>
      <c r="R8" s="8"/>
      <c r="T8" s="8"/>
      <c r="V8" s="8"/>
      <c r="X8" s="8"/>
      <c r="Z8" s="8"/>
      <c r="AB8" s="8"/>
      <c r="AD8" s="8"/>
      <c r="AF8" s="8"/>
      <c r="AH8" s="8"/>
      <c r="AJ8" s="8"/>
      <c r="AL8" s="8"/>
      <c r="AN8" s="8"/>
      <c r="AP8" s="8"/>
      <c r="AR8" s="8"/>
      <c r="AT8" s="8"/>
      <c r="AV8" s="8"/>
      <c r="AX8" s="8"/>
      <c r="AZ8" s="8"/>
      <c r="BB8" s="8"/>
      <c r="BD8" s="8"/>
      <c r="BF8" s="8"/>
      <c r="BH8" s="8"/>
      <c r="BJ8" s="8"/>
      <c r="BL8" s="8"/>
      <c r="BM8" s="5">
        <v>165</v>
      </c>
      <c r="BN8" s="8">
        <v>64</v>
      </c>
      <c r="BP8" s="8"/>
      <c r="BQ8" s="5">
        <v>90</v>
      </c>
      <c r="BR8" s="8">
        <v>166</v>
      </c>
      <c r="BT8" s="8"/>
      <c r="BV8" s="8"/>
      <c r="BX8" s="8"/>
    </row>
    <row r="9" spans="1:76" s="5" customFormat="1" ht="60.75" customHeight="1" x14ac:dyDescent="0.25">
      <c r="A9" s="5" t="s">
        <v>75</v>
      </c>
      <c r="C9" s="5">
        <v>39376402</v>
      </c>
      <c r="D9" s="5" t="str">
        <f t="shared" si="0"/>
        <v>https://www.google.fr/search?q=PUMA+39376402&amp;client=firefox-b&amp;tbm=isch&amp;source=lnms&amp;sa=X&amp;ved=0ahUKEwj59ILMoPnTAhXDDxoKHYTrBwYQ_AUIJigB&amp;biw=1920&amp;bih=1009</v>
      </c>
      <c r="E9" s="6" t="str">
        <f t="shared" si="1"/>
        <v>Google Images</v>
      </c>
      <c r="F9" s="5" t="s">
        <v>108</v>
      </c>
      <c r="G9" s="4">
        <v>220</v>
      </c>
      <c r="H9" s="7">
        <v>110</v>
      </c>
      <c r="I9" s="5" t="s">
        <v>89</v>
      </c>
      <c r="J9" s="5" t="s">
        <v>90</v>
      </c>
      <c r="K9" s="5" t="s">
        <v>77</v>
      </c>
      <c r="L9" s="5" t="s">
        <v>91</v>
      </c>
      <c r="M9" s="5" t="s">
        <v>92</v>
      </c>
      <c r="N9" s="5" t="s">
        <v>93</v>
      </c>
      <c r="O9" s="5" t="s">
        <v>110</v>
      </c>
      <c r="P9" s="8"/>
      <c r="R9" s="8"/>
      <c r="T9" s="8"/>
      <c r="V9" s="8"/>
      <c r="X9" s="8"/>
      <c r="Z9" s="8"/>
      <c r="AA9" s="5">
        <v>27</v>
      </c>
      <c r="AB9" s="8">
        <v>99</v>
      </c>
      <c r="AD9" s="8">
        <v>132</v>
      </c>
      <c r="AF9" s="8">
        <v>158</v>
      </c>
      <c r="AG9" s="5">
        <v>39</v>
      </c>
      <c r="AH9" s="8"/>
      <c r="AI9" s="5">
        <v>47</v>
      </c>
      <c r="AJ9" s="8"/>
      <c r="AL9" s="8"/>
      <c r="AN9" s="8"/>
      <c r="AP9" s="8"/>
      <c r="AR9" s="8"/>
      <c r="AT9" s="8"/>
      <c r="AV9" s="8"/>
      <c r="AX9" s="8"/>
      <c r="AZ9" s="8"/>
      <c r="BB9" s="8"/>
      <c r="BD9" s="8"/>
      <c r="BF9" s="8"/>
      <c r="BH9" s="8"/>
      <c r="BJ9" s="8"/>
      <c r="BL9" s="8"/>
      <c r="BN9" s="8"/>
      <c r="BP9" s="8"/>
      <c r="BR9" s="8"/>
      <c r="BT9" s="8"/>
      <c r="BV9" s="8"/>
      <c r="BX9" s="8"/>
    </row>
    <row r="10" spans="1:76" s="5" customFormat="1" ht="60.75" customHeight="1" x14ac:dyDescent="0.25">
      <c r="A10" s="5" t="s">
        <v>75</v>
      </c>
      <c r="C10" s="5">
        <v>65668001</v>
      </c>
      <c r="D10" s="5" t="str">
        <f t="shared" si="0"/>
        <v>https://www.google.fr/search?q=PUMA+65668001&amp;client=firefox-b&amp;tbm=isch&amp;source=lnms&amp;sa=X&amp;ved=0ahUKEwj59ILMoPnTAhXDDxoKHYTrBwYQ_AUIJigB&amp;biw=1920&amp;bih=1009</v>
      </c>
      <c r="E10" s="6" t="str">
        <f t="shared" si="1"/>
        <v>Google Images</v>
      </c>
      <c r="F10" s="5" t="s">
        <v>115</v>
      </c>
      <c r="G10" s="4">
        <v>202</v>
      </c>
      <c r="H10" s="7">
        <v>30</v>
      </c>
      <c r="I10" s="5" t="s">
        <v>104</v>
      </c>
      <c r="J10" s="5" t="s">
        <v>76</v>
      </c>
      <c r="K10" s="5" t="s">
        <v>77</v>
      </c>
      <c r="L10" s="5" t="s">
        <v>96</v>
      </c>
      <c r="M10" s="5" t="s">
        <v>79</v>
      </c>
      <c r="N10" s="5" t="s">
        <v>98</v>
      </c>
      <c r="O10" s="5" t="s">
        <v>116</v>
      </c>
      <c r="P10" s="8"/>
      <c r="R10" s="8"/>
      <c r="T10" s="8"/>
      <c r="V10" s="8"/>
      <c r="X10" s="8"/>
      <c r="Z10" s="8"/>
      <c r="AB10" s="8"/>
      <c r="AD10" s="8"/>
      <c r="AF10" s="8"/>
      <c r="AH10" s="8"/>
      <c r="AJ10" s="8"/>
      <c r="AL10" s="8"/>
      <c r="AN10" s="8"/>
      <c r="AP10" s="8"/>
      <c r="AR10" s="8"/>
      <c r="AT10" s="8"/>
      <c r="AV10" s="8"/>
      <c r="AX10" s="8"/>
      <c r="AZ10" s="8"/>
      <c r="BB10" s="8"/>
      <c r="BD10" s="8"/>
      <c r="BF10" s="8"/>
      <c r="BH10" s="8"/>
      <c r="BJ10" s="8"/>
      <c r="BL10" s="8"/>
      <c r="BM10" s="5">
        <v>28</v>
      </c>
      <c r="BN10" s="8">
        <v>46</v>
      </c>
      <c r="BO10" s="5">
        <v>47</v>
      </c>
      <c r="BP10" s="8">
        <v>30</v>
      </c>
      <c r="BQ10" s="5">
        <v>33</v>
      </c>
      <c r="BR10" s="8">
        <v>18</v>
      </c>
      <c r="BT10" s="8"/>
      <c r="BV10" s="8"/>
      <c r="BX10" s="8"/>
    </row>
    <row r="11" spans="1:76" s="5" customFormat="1" ht="60.75" customHeight="1" x14ac:dyDescent="0.25">
      <c r="A11" s="5" t="s">
        <v>75</v>
      </c>
      <c r="C11" s="5">
        <v>67351988</v>
      </c>
      <c r="D11" s="5" t="str">
        <f t="shared" si="0"/>
        <v>https://www.google.fr/search?q=PUMA+67351988&amp;client=firefox-b&amp;tbm=isch&amp;source=lnms&amp;sa=X&amp;ved=0ahUKEwj59ILMoPnTAhXDDxoKHYTrBwYQ_AUIJigB&amp;biw=1920&amp;bih=1009</v>
      </c>
      <c r="E11" s="6" t="str">
        <f t="shared" si="1"/>
        <v>Google Images</v>
      </c>
      <c r="F11" s="5" t="s">
        <v>113</v>
      </c>
      <c r="G11" s="4">
        <v>202</v>
      </c>
      <c r="H11" s="7">
        <v>30</v>
      </c>
      <c r="I11" s="5" t="s">
        <v>95</v>
      </c>
      <c r="J11" s="5" t="s">
        <v>76</v>
      </c>
      <c r="K11" s="5" t="s">
        <v>77</v>
      </c>
      <c r="L11" s="5" t="s">
        <v>83</v>
      </c>
      <c r="M11" s="5" t="s">
        <v>79</v>
      </c>
      <c r="N11" s="5" t="s">
        <v>84</v>
      </c>
      <c r="O11" s="5" t="s">
        <v>114</v>
      </c>
      <c r="P11" s="8"/>
      <c r="R11" s="8"/>
      <c r="T11" s="8"/>
      <c r="V11" s="8"/>
      <c r="X11" s="8"/>
      <c r="Z11" s="8"/>
      <c r="AB11" s="8"/>
      <c r="AD11" s="8"/>
      <c r="AF11" s="8"/>
      <c r="AH11" s="8"/>
      <c r="AJ11" s="8"/>
      <c r="AL11" s="8"/>
      <c r="AN11" s="8"/>
      <c r="AP11" s="8"/>
      <c r="AR11" s="8"/>
      <c r="AT11" s="8"/>
      <c r="AV11" s="8"/>
      <c r="AX11" s="8"/>
      <c r="AZ11" s="8"/>
      <c r="BB11" s="8"/>
      <c r="BD11" s="8"/>
      <c r="BF11" s="8"/>
      <c r="BH11" s="8"/>
      <c r="BJ11" s="8"/>
      <c r="BL11" s="8"/>
      <c r="BM11" s="5">
        <v>39</v>
      </c>
      <c r="BN11" s="8">
        <v>70</v>
      </c>
      <c r="BO11" s="5">
        <v>150</v>
      </c>
      <c r="BP11" s="8">
        <v>254</v>
      </c>
      <c r="BQ11" s="5">
        <v>202</v>
      </c>
      <c r="BR11" s="8">
        <v>121</v>
      </c>
      <c r="BT11" s="8"/>
      <c r="BV11" s="8"/>
      <c r="BX11" s="8"/>
    </row>
    <row r="12" spans="1:76" s="5" customFormat="1" ht="60.75" customHeight="1" x14ac:dyDescent="0.25">
      <c r="A12" s="5" t="s">
        <v>75</v>
      </c>
      <c r="C12" s="5">
        <v>70342501</v>
      </c>
      <c r="D12" s="5" t="str">
        <f t="shared" si="0"/>
        <v>https://www.google.fr/search?q=PUMA+70342501&amp;client=firefox-b&amp;tbm=isch&amp;source=lnms&amp;sa=X&amp;ved=0ahUKEwj59ILMoPnTAhXDDxoKHYTrBwYQ_AUIJigB&amp;biw=1920&amp;bih=1009</v>
      </c>
      <c r="E12" s="6" t="str">
        <f t="shared" si="1"/>
        <v>Google Images</v>
      </c>
      <c r="F12" s="5" t="s">
        <v>117</v>
      </c>
      <c r="G12" s="4">
        <v>138</v>
      </c>
      <c r="H12" s="7">
        <v>23</v>
      </c>
      <c r="I12" s="5" t="s">
        <v>104</v>
      </c>
      <c r="J12" s="5" t="s">
        <v>76</v>
      </c>
      <c r="K12" s="5" t="s">
        <v>77</v>
      </c>
      <c r="L12" s="5" t="s">
        <v>96</v>
      </c>
      <c r="M12" s="5" t="s">
        <v>79</v>
      </c>
      <c r="N12" s="5" t="s">
        <v>98</v>
      </c>
      <c r="O12" s="5" t="s">
        <v>105</v>
      </c>
      <c r="P12" s="8"/>
      <c r="R12" s="8"/>
      <c r="T12" s="8"/>
      <c r="V12" s="8"/>
      <c r="X12" s="8"/>
      <c r="Z12" s="8"/>
      <c r="AB12" s="8"/>
      <c r="AD12" s="8"/>
      <c r="AF12" s="8"/>
      <c r="AH12" s="8"/>
      <c r="AJ12" s="8"/>
      <c r="AL12" s="8"/>
      <c r="AN12" s="8"/>
      <c r="AP12" s="8"/>
      <c r="AR12" s="8"/>
      <c r="AT12" s="8"/>
      <c r="AV12" s="8"/>
      <c r="AX12" s="8"/>
      <c r="AZ12" s="8"/>
      <c r="BB12" s="8"/>
      <c r="BD12" s="8"/>
      <c r="BF12" s="8"/>
      <c r="BH12" s="8"/>
      <c r="BJ12" s="8"/>
      <c r="BL12" s="8"/>
      <c r="BM12" s="5">
        <v>8</v>
      </c>
      <c r="BN12" s="8">
        <v>8</v>
      </c>
      <c r="BP12" s="8"/>
      <c r="BQ12" s="5">
        <v>113</v>
      </c>
      <c r="BR12" s="8">
        <v>9</v>
      </c>
      <c r="BT12" s="8"/>
      <c r="BV12" s="8"/>
      <c r="BX12" s="8"/>
    </row>
    <row r="13" spans="1:76" s="5" customFormat="1" ht="60.75" customHeight="1" x14ac:dyDescent="0.25">
      <c r="A13" s="5" t="s">
        <v>75</v>
      </c>
      <c r="C13" s="5">
        <v>65602818</v>
      </c>
      <c r="D13" s="5" t="str">
        <f t="shared" si="0"/>
        <v>https://www.google.fr/search?q=PUMA+65602818&amp;client=firefox-b&amp;tbm=isch&amp;source=lnms&amp;sa=X&amp;ved=0ahUKEwj59ILMoPnTAhXDDxoKHYTrBwYQ_AUIJigB&amp;biw=1920&amp;bih=1009</v>
      </c>
      <c r="E13" s="6" t="str">
        <f t="shared" si="1"/>
        <v>Google Images</v>
      </c>
      <c r="F13" s="5" t="s">
        <v>118</v>
      </c>
      <c r="G13" s="4">
        <v>123</v>
      </c>
      <c r="H13" s="7">
        <v>20</v>
      </c>
      <c r="I13" s="5" t="s">
        <v>104</v>
      </c>
      <c r="J13" s="5" t="s">
        <v>76</v>
      </c>
      <c r="K13" s="5" t="s">
        <v>77</v>
      </c>
      <c r="L13" s="5" t="s">
        <v>96</v>
      </c>
      <c r="M13" s="5" t="s">
        <v>79</v>
      </c>
      <c r="N13" s="5" t="s">
        <v>98</v>
      </c>
      <c r="O13" s="5" t="s">
        <v>119</v>
      </c>
      <c r="P13" s="8"/>
      <c r="R13" s="8"/>
      <c r="T13" s="8"/>
      <c r="V13" s="8"/>
      <c r="X13" s="8"/>
      <c r="Z13" s="8"/>
      <c r="AB13" s="8"/>
      <c r="AD13" s="8"/>
      <c r="AF13" s="8"/>
      <c r="AH13" s="8"/>
      <c r="AJ13" s="8"/>
      <c r="AL13" s="8"/>
      <c r="AN13" s="8"/>
      <c r="AP13" s="8"/>
      <c r="AR13" s="8"/>
      <c r="AT13" s="8"/>
      <c r="AV13" s="8"/>
      <c r="AX13" s="8"/>
      <c r="AZ13" s="8"/>
      <c r="BB13" s="8"/>
      <c r="BD13" s="8"/>
      <c r="BF13" s="8"/>
      <c r="BH13" s="8"/>
      <c r="BJ13" s="8"/>
      <c r="BL13" s="8"/>
      <c r="BM13" s="5">
        <v>18</v>
      </c>
      <c r="BN13" s="8">
        <v>2</v>
      </c>
      <c r="BP13" s="8">
        <v>43</v>
      </c>
      <c r="BQ13" s="5">
        <v>100</v>
      </c>
      <c r="BR13" s="8"/>
      <c r="BT13" s="8"/>
      <c r="BV13" s="8"/>
      <c r="BX13" s="8"/>
    </row>
    <row r="14" spans="1:76" s="5" customFormat="1" ht="60.75" customHeight="1" x14ac:dyDescent="0.25">
      <c r="A14" s="5" t="s">
        <v>75</v>
      </c>
      <c r="C14" s="5">
        <v>39376401</v>
      </c>
      <c r="D14" s="5" t="str">
        <f t="shared" si="0"/>
        <v>https://www.google.fr/search?q=PUMA+39376401&amp;client=firefox-b&amp;tbm=isch&amp;source=lnms&amp;sa=X&amp;ved=0ahUKEwj59ILMoPnTAhXDDxoKHYTrBwYQ_AUIJigB&amp;biw=1920&amp;bih=1009</v>
      </c>
      <c r="E14" s="6" t="str">
        <f t="shared" si="1"/>
        <v>Google Images</v>
      </c>
      <c r="F14" s="5" t="s">
        <v>108</v>
      </c>
      <c r="G14" s="4">
        <v>98</v>
      </c>
      <c r="H14" s="7">
        <v>110</v>
      </c>
      <c r="I14" s="5" t="s">
        <v>89</v>
      </c>
      <c r="J14" s="5" t="s">
        <v>90</v>
      </c>
      <c r="K14" s="5" t="s">
        <v>77</v>
      </c>
      <c r="L14" s="5" t="s">
        <v>91</v>
      </c>
      <c r="M14" s="5" t="s">
        <v>92</v>
      </c>
      <c r="N14" s="5" t="s">
        <v>93</v>
      </c>
      <c r="O14" s="5" t="s">
        <v>109</v>
      </c>
      <c r="P14" s="8"/>
      <c r="R14" s="8"/>
      <c r="T14" s="8"/>
      <c r="V14" s="8"/>
      <c r="X14" s="8"/>
      <c r="Z14" s="8"/>
      <c r="AA14" s="5">
        <v>27</v>
      </c>
      <c r="AB14" s="8">
        <v>99</v>
      </c>
      <c r="AD14" s="8">
        <v>135</v>
      </c>
      <c r="AF14" s="8">
        <v>158</v>
      </c>
      <c r="AG14" s="5">
        <v>38</v>
      </c>
      <c r="AH14" s="8"/>
      <c r="AI14" s="5">
        <v>44</v>
      </c>
      <c r="AJ14" s="8"/>
      <c r="AL14" s="8"/>
      <c r="AN14" s="8"/>
      <c r="AP14" s="8"/>
      <c r="AR14" s="8"/>
      <c r="AT14" s="8"/>
      <c r="AV14" s="8"/>
      <c r="AX14" s="8"/>
      <c r="AZ14" s="8"/>
      <c r="BB14" s="8"/>
      <c r="BD14" s="8"/>
      <c r="BF14" s="8"/>
      <c r="BH14" s="8"/>
      <c r="BJ14" s="8"/>
      <c r="BL14" s="8"/>
      <c r="BN14" s="8"/>
      <c r="BP14" s="8"/>
      <c r="BR14" s="8"/>
      <c r="BT14" s="8"/>
      <c r="BV14" s="8"/>
      <c r="BX14" s="8"/>
    </row>
    <row r="15" spans="1:76" s="5" customFormat="1" ht="60.75" customHeight="1" x14ac:dyDescent="0.25">
      <c r="A15" s="5" t="s">
        <v>75</v>
      </c>
      <c r="C15" s="5">
        <v>70341810</v>
      </c>
      <c r="D15" s="5" t="str">
        <f t="shared" si="0"/>
        <v>https://www.google.fr/search?q=PUMA+70341810&amp;client=firefox-b&amp;tbm=isch&amp;source=lnms&amp;sa=X&amp;ved=0ahUKEwj59ILMoPnTAhXDDxoKHYTrBwYQ_AUIJigB&amp;biw=1920&amp;bih=1009</v>
      </c>
      <c r="E15" s="6" t="str">
        <f t="shared" si="1"/>
        <v>Google Images</v>
      </c>
      <c r="F15" s="5" t="s">
        <v>120</v>
      </c>
      <c r="G15" s="4">
        <v>78</v>
      </c>
      <c r="H15" s="7">
        <v>15</v>
      </c>
      <c r="I15" s="5" t="s">
        <v>104</v>
      </c>
      <c r="J15" s="5" t="s">
        <v>76</v>
      </c>
      <c r="K15" s="5" t="s">
        <v>77</v>
      </c>
      <c r="L15" s="5" t="s">
        <v>96</v>
      </c>
      <c r="M15" s="5" t="s">
        <v>79</v>
      </c>
      <c r="N15" s="5" t="s">
        <v>98</v>
      </c>
      <c r="O15" s="5" t="s">
        <v>121</v>
      </c>
      <c r="P15" s="8"/>
      <c r="R15" s="8"/>
      <c r="T15" s="8"/>
      <c r="V15" s="8"/>
      <c r="X15" s="8"/>
      <c r="Z15" s="8"/>
      <c r="AB15" s="8"/>
      <c r="AD15" s="8"/>
      <c r="AF15" s="8"/>
      <c r="AH15" s="8"/>
      <c r="AJ15" s="8"/>
      <c r="AL15" s="8"/>
      <c r="AN15" s="8"/>
      <c r="AP15" s="8"/>
      <c r="AR15" s="8"/>
      <c r="AT15" s="8"/>
      <c r="AV15" s="8"/>
      <c r="AX15" s="8"/>
      <c r="AZ15" s="8"/>
      <c r="BB15" s="8"/>
      <c r="BD15" s="8"/>
      <c r="BF15" s="8"/>
      <c r="BH15" s="8"/>
      <c r="BJ15" s="8"/>
      <c r="BL15" s="8"/>
      <c r="BM15" s="5">
        <v>6</v>
      </c>
      <c r="BN15" s="8"/>
      <c r="BP15" s="8">
        <v>35</v>
      </c>
      <c r="BQ15" s="5">
        <v>34</v>
      </c>
      <c r="BR15" s="8">
        <v>3</v>
      </c>
      <c r="BT15" s="8"/>
      <c r="BV15" s="8"/>
      <c r="BX15" s="8"/>
    </row>
    <row r="16" spans="1:76" s="5" customFormat="1" ht="60.75" customHeight="1" x14ac:dyDescent="0.25">
      <c r="A16" s="5" t="s">
        <v>75</v>
      </c>
      <c r="C16" s="5">
        <v>65602805</v>
      </c>
      <c r="D16" s="5" t="str">
        <f t="shared" si="0"/>
        <v>https://www.google.fr/search?q=PUMA+65602805&amp;client=firefox-b&amp;tbm=isch&amp;source=lnms&amp;sa=X&amp;ved=0ahUKEwj59ILMoPnTAhXDDxoKHYTrBwYQ_AUIJigB&amp;biw=1920&amp;bih=1009</v>
      </c>
      <c r="E16" s="6" t="str">
        <f t="shared" si="1"/>
        <v>Google Images</v>
      </c>
      <c r="F16" s="5" t="s">
        <v>118</v>
      </c>
      <c r="G16" s="4">
        <v>70</v>
      </c>
      <c r="H16" s="7">
        <v>20</v>
      </c>
      <c r="I16" s="5" t="s">
        <v>104</v>
      </c>
      <c r="J16" s="5" t="s">
        <v>76</v>
      </c>
      <c r="K16" s="5" t="s">
        <v>77</v>
      </c>
      <c r="L16" s="5" t="s">
        <v>96</v>
      </c>
      <c r="M16" s="5" t="s">
        <v>79</v>
      </c>
      <c r="N16" s="5" t="s">
        <v>98</v>
      </c>
      <c r="O16" s="5" t="s">
        <v>122</v>
      </c>
      <c r="P16" s="8"/>
      <c r="R16" s="8"/>
      <c r="T16" s="8"/>
      <c r="V16" s="8"/>
      <c r="X16" s="8"/>
      <c r="Z16" s="8"/>
      <c r="AB16" s="8"/>
      <c r="AD16" s="8"/>
      <c r="AF16" s="8"/>
      <c r="AH16" s="8"/>
      <c r="AJ16" s="8"/>
      <c r="AL16" s="8"/>
      <c r="AN16" s="8"/>
      <c r="AP16" s="8"/>
      <c r="AR16" s="8"/>
      <c r="AT16" s="8"/>
      <c r="AV16" s="8"/>
      <c r="AX16" s="8"/>
      <c r="AZ16" s="8"/>
      <c r="BB16" s="8"/>
      <c r="BD16" s="8"/>
      <c r="BF16" s="8"/>
      <c r="BH16" s="8"/>
      <c r="BJ16" s="8"/>
      <c r="BL16" s="8"/>
      <c r="BM16" s="5">
        <v>19</v>
      </c>
      <c r="BN16" s="8">
        <v>51</v>
      </c>
      <c r="BP16" s="8"/>
      <c r="BR16" s="8"/>
      <c r="BT16" s="8"/>
      <c r="BV16" s="8"/>
      <c r="BX16" s="8"/>
    </row>
    <row r="17" spans="1:76" s="5" customFormat="1" ht="60.75" customHeight="1" x14ac:dyDescent="0.25">
      <c r="A17" s="5" t="s">
        <v>75</v>
      </c>
      <c r="C17" s="5">
        <v>70341804</v>
      </c>
      <c r="D17" s="5" t="str">
        <f t="shared" si="0"/>
        <v>https://www.google.fr/search?q=PUMA+70341804&amp;client=firefox-b&amp;tbm=isch&amp;source=lnms&amp;sa=X&amp;ved=0ahUKEwj59ILMoPnTAhXDDxoKHYTrBwYQ_AUIJigB&amp;biw=1920&amp;bih=1009</v>
      </c>
      <c r="E17" s="6" t="str">
        <f t="shared" si="1"/>
        <v>Google Images</v>
      </c>
      <c r="F17" s="5" t="s">
        <v>120</v>
      </c>
      <c r="G17" s="4">
        <v>26</v>
      </c>
      <c r="H17" s="7">
        <v>15</v>
      </c>
      <c r="I17" s="5" t="s">
        <v>104</v>
      </c>
      <c r="J17" s="5" t="s">
        <v>76</v>
      </c>
      <c r="K17" s="5" t="s">
        <v>77</v>
      </c>
      <c r="L17" s="5" t="s">
        <v>96</v>
      </c>
      <c r="M17" s="5" t="s">
        <v>79</v>
      </c>
      <c r="N17" s="5" t="s">
        <v>98</v>
      </c>
      <c r="O17" s="5" t="s">
        <v>123</v>
      </c>
      <c r="P17" s="8"/>
      <c r="R17" s="8"/>
      <c r="T17" s="8"/>
      <c r="V17" s="8"/>
      <c r="X17" s="8"/>
      <c r="Z17" s="8"/>
      <c r="AB17" s="8"/>
      <c r="AD17" s="8"/>
      <c r="AF17" s="8"/>
      <c r="AH17" s="8"/>
      <c r="AJ17" s="8"/>
      <c r="AL17" s="8"/>
      <c r="AN17" s="8"/>
      <c r="AP17" s="8"/>
      <c r="AR17" s="8"/>
      <c r="AT17" s="8"/>
      <c r="AV17" s="8"/>
      <c r="AX17" s="8"/>
      <c r="AZ17" s="8"/>
      <c r="BB17" s="8"/>
      <c r="BD17" s="8"/>
      <c r="BF17" s="8"/>
      <c r="BH17" s="8"/>
      <c r="BJ17" s="8"/>
      <c r="BL17" s="8"/>
      <c r="BM17" s="5">
        <v>35</v>
      </c>
      <c r="BN17" s="8">
        <v>9</v>
      </c>
      <c r="BP17" s="8">
        <v>1</v>
      </c>
      <c r="BR17" s="8">
        <v>36</v>
      </c>
      <c r="BT17" s="8"/>
      <c r="BV17" s="8"/>
      <c r="BX17" s="8"/>
    </row>
    <row r="18" spans="1:76" s="5" customFormat="1" ht="60.75" customHeight="1" x14ac:dyDescent="0.25">
      <c r="A18" s="5" t="s">
        <v>75</v>
      </c>
      <c r="C18" s="5">
        <v>70341809</v>
      </c>
      <c r="D18" s="5" t="str">
        <f t="shared" si="0"/>
        <v>https://www.google.fr/search?q=PUMA+70341809&amp;client=firefox-b&amp;tbm=isch&amp;source=lnms&amp;sa=X&amp;ved=0ahUKEwj59ILMoPnTAhXDDxoKHYTrBwYQ_AUIJigB&amp;biw=1920&amp;bih=1009</v>
      </c>
      <c r="E18" s="6" t="str">
        <f t="shared" si="1"/>
        <v>Google Images</v>
      </c>
      <c r="F18" s="5" t="s">
        <v>120</v>
      </c>
      <c r="G18" s="4">
        <v>26</v>
      </c>
      <c r="H18" s="7">
        <v>15</v>
      </c>
      <c r="I18" s="5" t="s">
        <v>104</v>
      </c>
      <c r="J18" s="5" t="s">
        <v>76</v>
      </c>
      <c r="K18" s="5" t="s">
        <v>77</v>
      </c>
      <c r="L18" s="5" t="s">
        <v>96</v>
      </c>
      <c r="M18" s="5" t="s">
        <v>79</v>
      </c>
      <c r="N18" s="5" t="s">
        <v>98</v>
      </c>
      <c r="O18" s="5" t="s">
        <v>124</v>
      </c>
      <c r="P18" s="8"/>
      <c r="R18" s="8"/>
      <c r="T18" s="8"/>
      <c r="V18" s="8"/>
      <c r="X18" s="8"/>
      <c r="Z18" s="8"/>
      <c r="AB18" s="8"/>
      <c r="AD18" s="8"/>
      <c r="AF18" s="8"/>
      <c r="AH18" s="8"/>
      <c r="AJ18" s="8"/>
      <c r="AL18" s="8"/>
      <c r="AN18" s="8"/>
      <c r="AP18" s="8"/>
      <c r="AR18" s="8"/>
      <c r="AT18" s="8"/>
      <c r="AV18" s="8"/>
      <c r="AX18" s="8"/>
      <c r="AZ18" s="8"/>
      <c r="BB18" s="8"/>
      <c r="BD18" s="8"/>
      <c r="BF18" s="8"/>
      <c r="BH18" s="8"/>
      <c r="BJ18" s="8"/>
      <c r="BL18" s="8"/>
      <c r="BM18" s="5">
        <v>12</v>
      </c>
      <c r="BN18" s="8"/>
      <c r="BO18" s="5">
        <v>39</v>
      </c>
      <c r="BP18" s="8">
        <v>27</v>
      </c>
      <c r="BR18" s="8"/>
      <c r="BT18" s="8"/>
      <c r="BV18" s="8"/>
      <c r="BX18" s="8"/>
    </row>
    <row r="19" spans="1:76" s="5" customFormat="1" ht="60.75" customHeight="1" x14ac:dyDescent="0.25">
      <c r="A19" s="5" t="s">
        <v>75</v>
      </c>
      <c r="C19" s="5">
        <v>70350901</v>
      </c>
      <c r="D19" s="5" t="str">
        <f t="shared" si="0"/>
        <v>https://www.google.fr/search?q=PUMA+70350901&amp;client=firefox-b&amp;tbm=isch&amp;source=lnms&amp;sa=X&amp;ved=0ahUKEwj59ILMoPnTAhXDDxoKHYTrBwYQ_AUIJigB&amp;biw=1920&amp;bih=1009</v>
      </c>
      <c r="E19" s="6" t="str">
        <f t="shared" si="1"/>
        <v>Google Images</v>
      </c>
      <c r="F19" s="5" t="s">
        <v>125</v>
      </c>
      <c r="G19" s="4">
        <v>11</v>
      </c>
      <c r="H19" s="7">
        <v>15</v>
      </c>
      <c r="I19" s="5" t="s">
        <v>104</v>
      </c>
      <c r="J19" s="5" t="s">
        <v>76</v>
      </c>
      <c r="K19" s="5" t="s">
        <v>77</v>
      </c>
      <c r="L19" s="5" t="s">
        <v>78</v>
      </c>
      <c r="M19" s="5" t="s">
        <v>92</v>
      </c>
      <c r="N19" s="5" t="s">
        <v>102</v>
      </c>
      <c r="O19" s="5" t="s">
        <v>105</v>
      </c>
      <c r="P19" s="8"/>
      <c r="R19" s="8">
        <v>11</v>
      </c>
      <c r="T19" s="8"/>
      <c r="V19" s="8"/>
      <c r="X19" s="8"/>
      <c r="Z19" s="8"/>
      <c r="AB19" s="8"/>
      <c r="AD19" s="8"/>
      <c r="AF19" s="8"/>
      <c r="AH19" s="8"/>
      <c r="AJ19" s="8"/>
      <c r="AL19" s="8"/>
      <c r="AN19" s="8"/>
      <c r="AP19" s="8"/>
      <c r="AR19" s="8"/>
      <c r="AT19" s="8"/>
      <c r="AV19" s="8"/>
      <c r="AX19" s="8"/>
      <c r="AZ19" s="8"/>
      <c r="BB19" s="8"/>
      <c r="BD19" s="8"/>
      <c r="BF19" s="8"/>
      <c r="BH19" s="8"/>
      <c r="BJ19" s="8"/>
      <c r="BL19" s="8"/>
      <c r="BN19" s="8"/>
      <c r="BP19" s="8"/>
      <c r="BR19" s="8"/>
      <c r="BT19" s="8"/>
      <c r="BV19" s="8"/>
      <c r="BX19" s="8"/>
    </row>
    <row r="20" spans="1:76" s="5" customFormat="1" ht="60.75" customHeight="1" x14ac:dyDescent="0.25">
      <c r="A20" s="5" t="s">
        <v>75</v>
      </c>
      <c r="C20" s="5">
        <v>70342407</v>
      </c>
      <c r="D20" s="5" t="str">
        <f t="shared" si="0"/>
        <v>https://www.google.fr/search?q=PUMA+70342407&amp;client=firefox-b&amp;tbm=isch&amp;source=lnms&amp;sa=X&amp;ved=0ahUKEwj59ILMoPnTAhXDDxoKHYTrBwYQ_AUIJigB&amp;biw=1920&amp;bih=1009</v>
      </c>
      <c r="E20" s="6" t="str">
        <f t="shared" si="1"/>
        <v>Google Images</v>
      </c>
      <c r="F20" s="5" t="s">
        <v>117</v>
      </c>
      <c r="G20" s="4">
        <v>8</v>
      </c>
      <c r="H20" s="7">
        <v>25</v>
      </c>
      <c r="I20" s="5" t="s">
        <v>104</v>
      </c>
      <c r="J20" s="5" t="s">
        <v>76</v>
      </c>
      <c r="K20" s="5" t="s">
        <v>77</v>
      </c>
      <c r="L20" s="5" t="s">
        <v>96</v>
      </c>
      <c r="M20" s="5" t="s">
        <v>92</v>
      </c>
      <c r="N20" s="5" t="s">
        <v>102</v>
      </c>
      <c r="O20" s="5" t="s">
        <v>112</v>
      </c>
      <c r="P20" s="8"/>
      <c r="R20" s="8">
        <v>5</v>
      </c>
      <c r="T20" s="8"/>
      <c r="U20" s="5">
        <v>1</v>
      </c>
      <c r="V20" s="8">
        <v>2</v>
      </c>
      <c r="X20" s="8"/>
      <c r="Z20" s="8"/>
      <c r="AB20" s="8"/>
      <c r="AD20" s="8"/>
      <c r="AF20" s="8"/>
      <c r="AH20" s="8"/>
      <c r="AJ20" s="8"/>
      <c r="AL20" s="8"/>
      <c r="AN20" s="8"/>
      <c r="AP20" s="8"/>
      <c r="AR20" s="8"/>
      <c r="AT20" s="8"/>
      <c r="AV20" s="8"/>
      <c r="AX20" s="8"/>
      <c r="AZ20" s="8"/>
      <c r="BB20" s="8"/>
      <c r="BD20" s="8"/>
      <c r="BF20" s="8"/>
      <c r="BH20" s="8"/>
      <c r="BJ20" s="8"/>
      <c r="BL20" s="8"/>
      <c r="BN20" s="8"/>
      <c r="BP20" s="8"/>
      <c r="BR20" s="8"/>
      <c r="BT20" s="8"/>
      <c r="BV20" s="8"/>
      <c r="BX20" s="8"/>
    </row>
    <row r="21" spans="1:76" s="5" customFormat="1" ht="60.75" customHeight="1" x14ac:dyDescent="0.25">
      <c r="A21" s="5" t="s">
        <v>75</v>
      </c>
      <c r="C21" s="5" t="s">
        <v>126</v>
      </c>
      <c r="D21" s="5" t="str">
        <f t="shared" si="0"/>
        <v>https://www.google.fr/search?q=PUMA+766125M3&amp;client=firefox-b&amp;tbm=isch&amp;source=lnms&amp;sa=X&amp;ved=0ahUKEwj59ILMoPnTAhXDDxoKHYTrBwYQ_AUIJigB&amp;biw=1920&amp;bih=1009</v>
      </c>
      <c r="E21" s="6" t="str">
        <f t="shared" si="1"/>
        <v>Google Images</v>
      </c>
      <c r="F21" s="5" t="s">
        <v>127</v>
      </c>
      <c r="G21" s="4">
        <v>5</v>
      </c>
      <c r="H21" s="7">
        <v>140</v>
      </c>
      <c r="I21" s="5" t="s">
        <v>82</v>
      </c>
      <c r="J21" s="5" t="s">
        <v>76</v>
      </c>
      <c r="K21" s="5" t="s">
        <v>77</v>
      </c>
      <c r="L21" s="5" t="s">
        <v>96</v>
      </c>
      <c r="M21" s="5" t="s">
        <v>92</v>
      </c>
      <c r="N21" s="5" t="s">
        <v>102</v>
      </c>
      <c r="O21" s="5" t="s">
        <v>128</v>
      </c>
      <c r="P21" s="8"/>
      <c r="R21" s="8">
        <v>1</v>
      </c>
      <c r="S21" s="5">
        <v>8</v>
      </c>
      <c r="T21" s="8"/>
      <c r="U21" s="5">
        <v>1</v>
      </c>
      <c r="V21" s="8"/>
      <c r="X21" s="8"/>
      <c r="Z21" s="8"/>
      <c r="AB21" s="8"/>
      <c r="AD21" s="8"/>
      <c r="AF21" s="8"/>
      <c r="AH21" s="8"/>
      <c r="AJ21" s="8"/>
      <c r="AL21" s="8"/>
      <c r="AN21" s="8"/>
      <c r="AP21" s="8"/>
      <c r="AR21" s="8"/>
      <c r="AT21" s="8"/>
      <c r="AV21" s="8"/>
      <c r="AX21" s="8"/>
      <c r="AZ21" s="8"/>
      <c r="BB21" s="8"/>
      <c r="BD21" s="8"/>
      <c r="BF21" s="8"/>
      <c r="BH21" s="8"/>
      <c r="BJ21" s="8"/>
      <c r="BL21" s="8"/>
      <c r="BN21" s="8"/>
      <c r="BP21" s="8"/>
      <c r="BR21" s="8"/>
      <c r="BT21" s="8"/>
      <c r="BV21" s="8"/>
      <c r="BX21" s="8"/>
    </row>
    <row r="22" spans="1:76" s="5" customFormat="1" ht="60.75" customHeight="1" x14ac:dyDescent="0.25">
      <c r="A22" s="5" t="s">
        <v>75</v>
      </c>
      <c r="C22" s="5">
        <v>75704301</v>
      </c>
      <c r="D22" s="5" t="str">
        <f t="shared" si="0"/>
        <v>https://www.google.fr/search?q=PUMA+75704301&amp;client=firefox-b&amp;tbm=isch&amp;source=lnms&amp;sa=X&amp;ved=0ahUKEwj59ILMoPnTAhXDDxoKHYTrBwYQ_AUIJigB&amp;biw=1920&amp;bih=1009</v>
      </c>
      <c r="E22" s="6" t="str">
        <f t="shared" si="1"/>
        <v>Google Images</v>
      </c>
      <c r="F22" s="5" t="s">
        <v>132</v>
      </c>
      <c r="G22" s="4">
        <v>2</v>
      </c>
      <c r="H22" s="7">
        <v>90</v>
      </c>
      <c r="I22" s="5" t="s">
        <v>104</v>
      </c>
      <c r="J22" s="5" t="s">
        <v>76</v>
      </c>
      <c r="K22" s="5" t="s">
        <v>77</v>
      </c>
      <c r="L22" s="5" t="s">
        <v>133</v>
      </c>
      <c r="M22" s="5" t="s">
        <v>134</v>
      </c>
      <c r="N22" s="5" t="s">
        <v>93</v>
      </c>
      <c r="O22" s="5" t="s">
        <v>135</v>
      </c>
      <c r="P22" s="8"/>
      <c r="R22" s="8"/>
      <c r="T22" s="8"/>
      <c r="U22" s="5">
        <v>2</v>
      </c>
      <c r="V22" s="8"/>
      <c r="X22" s="8"/>
      <c r="Z22" s="8"/>
      <c r="AB22" s="8"/>
      <c r="AD22" s="8"/>
      <c r="AF22" s="8"/>
      <c r="AH22" s="8"/>
      <c r="AJ22" s="8"/>
      <c r="AL22" s="8"/>
      <c r="AN22" s="8"/>
      <c r="AP22" s="8"/>
      <c r="AR22" s="8"/>
      <c r="AT22" s="8"/>
      <c r="AV22" s="8"/>
      <c r="AX22" s="8"/>
      <c r="AZ22" s="8"/>
      <c r="BB22" s="8"/>
      <c r="BD22" s="8"/>
      <c r="BF22" s="8"/>
      <c r="BH22" s="8"/>
      <c r="BJ22" s="8"/>
      <c r="BL22" s="8"/>
      <c r="BN22" s="8"/>
      <c r="BP22" s="8"/>
      <c r="BR22" s="8"/>
      <c r="BT22" s="8"/>
      <c r="BV22" s="8"/>
      <c r="BX22" s="8"/>
    </row>
    <row r="23" spans="1:76" s="5" customFormat="1" ht="60.75" customHeight="1" x14ac:dyDescent="0.25">
      <c r="A23" s="5" t="s">
        <v>75</v>
      </c>
      <c r="C23" s="5">
        <v>91438425</v>
      </c>
      <c r="D23" s="5" t="str">
        <f t="shared" si="0"/>
        <v>https://www.google.fr/search?q=PUMA+91438425&amp;client=firefox-b&amp;tbm=isch&amp;source=lnms&amp;sa=X&amp;ved=0ahUKEwj59ILMoPnTAhXDDxoKHYTrBwYQ_AUIJigB&amp;biw=1920&amp;bih=1009</v>
      </c>
      <c r="E23" s="6" t="str">
        <f t="shared" si="1"/>
        <v>Google Images</v>
      </c>
      <c r="F23" s="5" t="s">
        <v>136</v>
      </c>
      <c r="G23" s="4">
        <v>1</v>
      </c>
      <c r="H23" s="7">
        <v>899</v>
      </c>
      <c r="I23" s="5" t="s">
        <v>129</v>
      </c>
      <c r="J23" s="5" t="s">
        <v>130</v>
      </c>
      <c r="K23" s="5" t="s">
        <v>77</v>
      </c>
      <c r="L23" s="5" t="s">
        <v>131</v>
      </c>
      <c r="M23" s="5" t="s">
        <v>134</v>
      </c>
      <c r="N23" s="5" t="s">
        <v>93</v>
      </c>
      <c r="O23" s="5" t="s">
        <v>137</v>
      </c>
      <c r="P23" s="8"/>
      <c r="R23" s="8"/>
      <c r="T23" s="8"/>
      <c r="V23" s="8"/>
      <c r="X23" s="8"/>
      <c r="Z23" s="8"/>
      <c r="AB23" s="8"/>
      <c r="AD23" s="8"/>
      <c r="AF23" s="8">
        <v>2</v>
      </c>
      <c r="AH23" s="8"/>
      <c r="AJ23" s="8"/>
      <c r="AL23" s="8"/>
      <c r="AN23" s="8"/>
      <c r="AP23" s="8"/>
      <c r="AR23" s="8"/>
      <c r="AT23" s="8"/>
      <c r="AV23" s="8"/>
      <c r="AX23" s="8"/>
      <c r="AZ23" s="8"/>
      <c r="BB23" s="8"/>
      <c r="BD23" s="8"/>
      <c r="BF23" s="8"/>
      <c r="BH23" s="8"/>
      <c r="BJ23" s="8"/>
      <c r="BL23" s="8"/>
      <c r="BN23" s="8"/>
      <c r="BP23" s="8"/>
      <c r="BR23" s="8"/>
      <c r="BT23" s="8"/>
      <c r="BV23" s="8"/>
      <c r="BX23" s="8"/>
    </row>
    <row r="24" spans="1:76" x14ac:dyDescent="0.25">
      <c r="G24" s="10">
        <f>SUM(G2:G23)</f>
        <v>6357</v>
      </c>
    </row>
  </sheetData>
  <autoFilter ref="A1:BX23">
    <sortState ref="A2:BZ23">
      <sortCondition descending="1" ref="G1:G23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PUMA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2024-02-27T11:00:24Z</dcterms:created>
  <dcterms:modified xsi:type="dcterms:W3CDTF">2024-10-29T14:28:36Z</dcterms:modified>
  <cp:category/>
  <cp:contentStatus/>
</cp:coreProperties>
</file>